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<sst xmlns="http://schemas.openxmlformats.org/spreadsheetml/2006/main" count="471" uniqueCount="406">
  <si>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</si>
  <si>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</si>
  <si>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</si>
  <si>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</si>
  <si>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</si>
  <si>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</si>
  <si>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</si>
  <si>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</si>
  <si>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</si>
  <si>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</si>
  <si>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</si>
  <si>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</si>
  <si>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</si>
  <si>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</si>
  <si>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</si>
  <si>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</si>
  <si>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</si>
  <si>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</si>
  <si>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</si>
  <si>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</si>
  <si>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</si>
  <si>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</si>
  <si>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</si>
  <si>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</si>
  <si>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</si>
  <si>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</si>
  <si>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</si>
  <si>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</si>
  <si>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</si>
  <si>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</si>
  <si>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</si>
  <si>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</si>
  <si>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</si>
  <si>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</si>
  <si>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</si>
  <si>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</si>
  <si>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</si>
  <si>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</si>
  <si>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</si>
  <si>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</si>
  <si>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</si>
  <si>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</si>
  <si>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</si>
  <si>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</si>
  <si>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</si>
  <si>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</si>
  <si>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</si>
  <si>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</si>
  <si>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</si>
  <si>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</si>
  <si>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</si>
  <si>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</si>
  <si>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</si>
  <si>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</si>
  <si>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</si>
  <si>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</si>
  <si>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</si>
  <si>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</si>
  <si>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</si>
  <si>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</si>
  <si>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</si>
  <si>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</si>
  <si>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</si>
  <si>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</si>
  <si>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</si>
  <si>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</si>
  <si>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</si>
  <si>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</si>
  <si>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</si>
  <si>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</si>
  <si>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</si>
  <si>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</si>
  <si>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</si>
  <si>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</si>
  <si>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</si>
  <si>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</si>
  <si>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</si>
  <si>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</si>
  <si>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</si>
  <si>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</si>
  <si>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</si>
  <si>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</si>
  <si>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</si>
  <si>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</si>
  <si>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</si>
  <si>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</si>
  <si>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</si>
  <si>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</si>
  <si>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</si>
  <si>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</si>
  <si>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</si>
  <si>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</si>
  <si>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</si>
  <si>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</si>
  <si>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</si>
  <si>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</si>
  <si>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</si>
  <si>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</si>
  <si>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</si>
  <si>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</si>
  <si>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</si>
  <si>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</si>
  <si>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</si>
  <si>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</si>
  <si>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</si>
  <si>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</si>
  <si>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</si>
  <si>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</si>
  <si>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</si>
  <si>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</si>
  <si>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</si>
  <si>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</si>
  <si>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</si>
  <si>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</si>
  <si>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</si>
  <si>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</si>
  <si>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</si>
  <si>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</si>
  <si>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</si>
  <si>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</si>
  <si>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</si>
  <si>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</si>
  <si>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</si>
  <si>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</si>
  <si>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</si>
  <si>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</si>
  <si>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</si>
  <si>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</si>
  <si>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</si>
  <si>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</si>
  <si>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</si>
  <si>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</si>
  <si>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</si>
  <si>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</si>
  <si>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</si>
  <si>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</si>
  <si>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</si>
  <si>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</si>
  <si>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</si>
  <si>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</si>
  <si>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</si>
  <si>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</si>
  <si>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</si>
  <si>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</si>
  <si>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</si>
  <si>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</si>
  <si>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</si>
  <si>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</si>
  <si>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</si>
  <si>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</si>
  <si>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</si>
  <si>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</si>
  <si>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</si>
  <si>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</si>
  <si>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</si>
  <si>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</si>
  <si>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</si>
  <si>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</si>
  <si>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</si>
  <si>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</si>
  <si>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</si>
  <si>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</si>
  <si>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</si>
  <si>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</si>
  <si>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</si>
  <si>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</si>
  <si>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</si>
  <si>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</si>
  <si>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</si>
  <si>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</si>
  <si>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</si>
  <si>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</si>
  <si>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</si>
  <si>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</si>
  <si>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</si>
  <si>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</si>
  <si>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</si>
  <si>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</si>
  <si>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</si>
  <si>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</si>
  <si>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</si>
  <si>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</si>
  <si>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</si>
  <si>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</si>
  <si>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</si>
  <si>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</si>
  <si>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</si>
  <si>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</si>
  <si>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</si>
  <si>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</si>
  <si>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</si>
  <si>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</si>
  <si>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</si>
  <si>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</si>
  <si>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</si>
  <si>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</si>
  <si>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</si>
  <si>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</si>
  <si>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</si>
  <si>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</si>
  <si>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</si>
  <si>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</si>
  <si>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</si>
  <si>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</si>
  <si>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</si>
  <si>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</si>
  <si>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</si>
  <si>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</si>
  <si>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</si>
  <si>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</si>
  <si>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</si>
  <si>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</si>
  <si>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</si>
  <si>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</si>
  <si>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</si>
  <si>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</si>
  <si>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</si>
  <si>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</si>
  <si>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</si>
  <si>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</si>
  <si>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</si>
  <si>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</si>
  <si>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</si>
  <si>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</si>
  <si>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</si>
  <si>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</si>
  <si>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</si>
  <si>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</si>
  <si>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</si>
  <si>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</si>
  <si>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</si>
  <si>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</si>
  <si>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</si>
  <si>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</si>
  <si>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</si>
  <si>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</si>
  <si>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</si>
  <si>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</si>
  <si>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</si>
  <si>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</si>
  <si>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</si>
  <si>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</si>
  <si>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</si>
  <si>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</si>
  <si>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</si>
  <si>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</si>
  <si>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</si>
  <si>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</si>
  <si>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</si>
  <si>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</si>
  <si>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</si>
  <si>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</si>
  <si>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</si>
  <si>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</si>
  <si>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</si>
  <si>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</si>
  <si>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</si>
  <si>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</si>
  <si>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</si>
  <si>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</si>
  <si>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</si>
  <si>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</si>
  <si>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</si>
  <si>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</si>
  <si>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</si>
  <si>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</si>
  <si>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</si>
  <si>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</si>
  <si>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</si>
  <si>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</si>
  <si>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</si>
  <si>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</si>
  <si>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</si>
  <si>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</si>
  <si>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</si>
  <si>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</si>
  <si>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</si>
  <si>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</si>
  <si>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</si>
  <si>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</si>
  <si>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</si>
  <si>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</si>
  <si>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</si>
  <si>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</si>
  <si>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</si>
  <si>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</si>
  <si>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</si>
  <si>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</si>
  <si>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</si>
  <si>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</si>
  <si>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</si>
  <si>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</si>
  <si>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</si>
  <si>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</si>
  <si>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</si>
  <si>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</si>
  <si>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</si>
  <si>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</si>
  <si>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</si>
  <si>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</si>
  <si>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</si>
  <si>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</si>
  <si>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</si>
  <si>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</si>
  <si>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</si>
  <si>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</si>
  <si>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</si>
  <si>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</si>
  <si>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</si>
  <si>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</si>
  <si>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</si>
  <si>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</si>
  <si>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</si>
  <si>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</si>
  <si>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</si>
  <si>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</si>
  <si>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</si>
  <si>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</si>
  <si>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</si>
  <si>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</si>
  <si>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</si>
  <si>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</si>
  <si>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</si>
  <si>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</si>
  <si>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</si>
  <si>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</si>
  <si>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</si>
  <si>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</si>
  <si>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</si>
  <si>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</si>
  <si>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</si>
  <si>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</si>
  <si>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</si>
  <si>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</si>
  <si>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</si>
  <si>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</si>
  <si>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</si>
  <si>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</si>
  <si>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</si>
  <si>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</si>
  <si>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</si>
  <si>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</si>
  <si>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</si>
  <si>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</si>
  <si>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</si>
  <si>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</si>
  <si>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</si>
  <si>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</si>
  <si>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</si>
  <si>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</si>
  <si>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</si>
  <si>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</si>
  <si>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</si>
  <si>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</si>
  <si>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</si>
  <si>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</si>
  <si>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</si>
  <si>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</si>
  <si>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</si>
  <si>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</si>
  <si>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</si>
  <si>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</si>
  <si>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</si>
  <si>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</si>
  <si>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</si>
  <si>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</si>
  <si>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</si>
  <si>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</si>
  <si>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</si>
  <si>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</si>
  <si>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</si>
  <si>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</si>
  <si>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</si>
  <si>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</si>
  <si>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</si>
  <si>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</si>
  <si>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</si>
  <si>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</si>
  <si>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</si>
  <si>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</si>
  <si>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</si>
  <si>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</si>
  <si>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</si>
  <si>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</si>
  <si>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</si>
  <si>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</si>
  <si>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</si>
  <si>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</si>
  <si>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</si>
  <si>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</si>
  <si>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</si>
  <si>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</si>
  <si>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</si>
  <si>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</si>
  <si>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</si>
  <si>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</si>
  <si>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</si>
  <si>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</si>
  <si>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</si>
  <si>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Закарпатській областi</t>
  </si>
  <si>
    <t>м. УЖГОРОД. вул. Загорська. 30</t>
  </si>
  <si>
    <t>О.О.Кошинський</t>
  </si>
  <si>
    <t>В.І.Шляхта</t>
  </si>
  <si>
    <t>(0312) 64-02-89</t>
  </si>
  <si>
    <t>v.shlyahta@zk.court.gov.ua</t>
  </si>
  <si>
    <t>20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</si>
</sst>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2.75" customHeight="1">
      <c r="A2" s="264" t="s">
        <v>376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ht="11.25" customHeight="1">
      <c r="A3" s="142"/>
    </row>
    <row r="4" spans="1:12" ht="18.75" customHeight="1">
      <c r="A4" s="265" t="s">
        <v>377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18.75" customHeight="1">
      <c r="A5" s="265" t="s">
        <v>206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8.75" customHeight="1">
      <c r="A6" s="265" t="s">
        <v>207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ht="12" customHeight="1">
      <c r="A7" s="142"/>
    </row>
    <row r="8" spans="1:12" ht="18" customHeight="1">
      <c r="A8" s="266" t="s">
        <v>398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</row>
    <row r="9" spans="1:12" ht="12.75" customHeight="1">
      <c r="A9" s="143"/>
      <c r="B9" s="143"/>
      <c r="C9" s="143"/>
      <c r="D9" s="262" t="s">
        <v>378</v>
      </c>
      <c r="E9" s="262"/>
      <c r="F9" s="262"/>
      <c r="G9" s="262"/>
      <c r="H9" s="26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1" t="s">
        <v>379</v>
      </c>
      <c r="B12" s="252"/>
      <c r="C12" s="252"/>
      <c r="D12" s="253"/>
      <c r="E12" s="251" t="s">
        <v>380</v>
      </c>
      <c r="F12" s="252"/>
      <c r="G12" s="253"/>
      <c r="H12" s="144"/>
      <c r="I12" s="254" t="s">
        <v>381</v>
      </c>
      <c r="J12" s="254"/>
      <c r="K12" s="254"/>
      <c r="L12" s="254"/>
    </row>
    <row r="13" spans="1:12" ht="15.75" customHeight="1">
      <c r="A13" s="236"/>
      <c r="B13" s="215"/>
      <c r="C13" s="215"/>
      <c r="D13" s="216"/>
      <c r="E13" s="248"/>
      <c r="F13" s="249"/>
      <c r="G13" s="250"/>
      <c r="H13" s="144"/>
      <c r="I13" s="261" t="s">
        <v>382</v>
      </c>
      <c r="J13" s="261"/>
      <c r="K13" s="261"/>
      <c r="L13" s="261"/>
    </row>
    <row r="14" spans="1:12" ht="15.75" customHeight="1">
      <c r="A14" s="255" t="s">
        <v>208</v>
      </c>
      <c r="B14" s="256"/>
      <c r="C14" s="256"/>
      <c r="D14" s="257"/>
      <c r="E14" s="237" t="s">
        <v>209</v>
      </c>
      <c r="F14" s="238"/>
      <c r="G14" s="239"/>
      <c r="H14" s="144"/>
      <c r="I14" s="261"/>
      <c r="J14" s="261"/>
      <c r="K14" s="261"/>
      <c r="L14" s="261"/>
    </row>
    <row r="15" spans="1:8" ht="33.75" customHeight="1">
      <c r="A15" s="258"/>
      <c r="B15" s="259"/>
      <c r="C15" s="259"/>
      <c r="D15" s="260"/>
      <c r="E15" s="240"/>
      <c r="F15" s="241"/>
      <c r="G15" s="242"/>
      <c r="H15" s="144"/>
    </row>
    <row r="16" spans="1:13" ht="18.75" customHeight="1">
      <c r="A16" s="233" t="s">
        <v>210</v>
      </c>
      <c r="B16" s="234"/>
      <c r="C16" s="234"/>
      <c r="D16" s="235"/>
      <c r="E16" s="237" t="s">
        <v>209</v>
      </c>
      <c r="F16" s="238"/>
      <c r="G16" s="239"/>
      <c r="H16" s="144"/>
      <c r="I16" s="243"/>
      <c r="J16" s="243"/>
      <c r="K16" s="243"/>
      <c r="L16" s="243"/>
      <c r="M16" s="145"/>
    </row>
    <row r="17" spans="1:16" ht="57.75" customHeight="1">
      <c r="A17" s="236"/>
      <c r="B17" s="215"/>
      <c r="C17" s="215"/>
      <c r="D17" s="216"/>
      <c r="E17" s="240"/>
      <c r="F17" s="241"/>
      <c r="G17" s="242"/>
      <c r="H17" s="144"/>
      <c r="I17" s="244" t="s">
        <v>211</v>
      </c>
      <c r="J17" s="245"/>
      <c r="K17" s="245"/>
      <c r="L17" s="245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37" t="s">
        <v>213</v>
      </c>
      <c r="F18" s="246"/>
      <c r="G18" s="247"/>
      <c r="H18" s="144"/>
      <c r="I18" s="149"/>
      <c r="J18" s="149"/>
      <c r="K18" s="149"/>
      <c r="L18" s="149"/>
      <c r="M18" s="148"/>
    </row>
    <row r="19" spans="1:12" ht="81" customHeight="1">
      <c r="A19" s="236"/>
      <c r="B19" s="215"/>
      <c r="C19" s="215"/>
      <c r="D19" s="216"/>
      <c r="E19" s="248"/>
      <c r="F19" s="249"/>
      <c r="G19" s="250"/>
      <c r="H19" s="144"/>
      <c r="I19" s="219" t="s">
        <v>214</v>
      </c>
      <c r="J19" s="214"/>
      <c r="K19" s="214"/>
      <c r="L19" s="214"/>
    </row>
    <row r="20" spans="1:12" ht="81" customHeight="1">
      <c r="A20" s="217" t="s">
        <v>215</v>
      </c>
      <c r="B20" s="217"/>
      <c r="C20" s="217"/>
      <c r="D20" s="217"/>
      <c r="E20" s="218" t="s">
        <v>216</v>
      </c>
      <c r="F20" s="218"/>
      <c r="G20" s="218"/>
      <c r="H20" s="144"/>
      <c r="I20" s="219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07" t="s">
        <v>383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9"/>
      <c r="M24" s="152"/>
    </row>
    <row r="25" spans="1:13" ht="12.75" customHeight="1">
      <c r="A25" s="210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6"/>
      <c r="M25" s="152"/>
    </row>
    <row r="26" spans="1:13" ht="21" customHeight="1">
      <c r="A26" s="203" t="s">
        <v>384</v>
      </c>
      <c r="B26" s="204"/>
      <c r="C26" s="202" t="s">
        <v>399</v>
      </c>
      <c r="D26" s="202"/>
      <c r="E26" s="202"/>
      <c r="F26" s="202"/>
      <c r="G26" s="202"/>
      <c r="H26" s="202"/>
      <c r="I26" s="202"/>
      <c r="J26" s="202"/>
      <c r="K26" s="202"/>
      <c r="L26" s="220"/>
      <c r="M26" s="152"/>
    </row>
    <row r="27" spans="1:13" ht="15" customHeight="1">
      <c r="A27" s="221" t="s">
        <v>219</v>
      </c>
      <c r="B27" s="222"/>
      <c r="C27" s="222"/>
      <c r="D27" s="215" t="s">
        <v>400</v>
      </c>
      <c r="E27" s="215"/>
      <c r="F27" s="215"/>
      <c r="G27" s="215"/>
      <c r="H27" s="215"/>
      <c r="I27" s="215"/>
      <c r="J27" s="215"/>
      <c r="K27" s="215"/>
      <c r="L27" s="216"/>
      <c r="M27" s="152"/>
    </row>
    <row r="28" spans="1:13" ht="21" customHeight="1">
      <c r="A28" s="221" t="s">
        <v>218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3"/>
      <c r="M28" s="152"/>
    </row>
    <row r="29" spans="1:13" ht="12.75" customHeight="1">
      <c r="A29" s="224" t="s">
        <v>385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6"/>
      <c r="M29" s="152"/>
    </row>
    <row r="30" spans="1:13" ht="21" customHeight="1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9"/>
      <c r="M30" s="152"/>
    </row>
    <row r="31" spans="1:13" ht="13.5" customHeight="1">
      <c r="A31" s="230" t="s">
        <v>386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2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&amp;L07B24950&amp;C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141</v>
      </c>
      <c r="D7" s="193">
        <f>'розділ 2'!E66</f>
        <v>20</v>
      </c>
      <c r="E7" s="191"/>
      <c r="F7" s="193">
        <f>'розділ 2'!H66</f>
        <v>40</v>
      </c>
      <c r="G7" s="193">
        <f>'розділ 2'!I66</f>
        <v>26</v>
      </c>
      <c r="H7" s="191"/>
      <c r="I7" s="193">
        <f>'розділ 2'!O66</f>
        <v>101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1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1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68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2</v>
      </c>
      <c r="G11" s="191">
        <f>'розділи 6, 7'!G36</f>
        <v>2</v>
      </c>
      <c r="H11" s="191">
        <f>'розділи 6, 7'!I36</f>
        <v>0</v>
      </c>
      <c r="I11" s="191">
        <f>'розділи 6, 7'!J36</f>
        <v>66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3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2</v>
      </c>
      <c r="G12" s="191">
        <f>'розділи 6, 7'!G37</f>
        <v>2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140</v>
      </c>
      <c r="D13" s="191">
        <f>'розділ 9'!E18</f>
        <v>101</v>
      </c>
      <c r="E13" s="191">
        <f>'розділ 9'!F18</f>
        <v>7</v>
      </c>
      <c r="F13" s="191">
        <f>'розділ 9'!G18</f>
        <v>107</v>
      </c>
      <c r="G13" s="191">
        <f>'розділ 9'!G18</f>
        <v>107</v>
      </c>
      <c r="H13" s="191"/>
      <c r="I13" s="191">
        <f>'розділ 9'!I18</f>
        <v>26</v>
      </c>
    </row>
    <row r="14" spans="1:9" ht="19.5" customHeight="1">
      <c r="A14" s="76">
        <v>8</v>
      </c>
      <c r="B14" s="77" t="s">
        <v>28</v>
      </c>
      <c r="C14" s="192">
        <f>C7+C8+C9+C10+C11+C12+C13</f>
        <v>353</v>
      </c>
      <c r="D14" s="192">
        <f aca="true" t="shared" si="0" ref="D14:I14">D7+D8+D9+D10+D11+D12+D13</f>
        <v>121</v>
      </c>
      <c r="E14" s="192">
        <f t="shared" si="0"/>
        <v>7</v>
      </c>
      <c r="F14" s="192">
        <f t="shared" si="0"/>
        <v>151</v>
      </c>
      <c r="G14" s="192">
        <f t="shared" si="0"/>
        <v>137</v>
      </c>
      <c r="H14" s="192">
        <f t="shared" si="0"/>
        <v>0</v>
      </c>
      <c r="I14" s="192">
        <f t="shared" si="0"/>
        <v>195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62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&amp;L07B24950&amp;CФорма № Зведений- 1, Підрозділ: ТУ ДСА України в Закарпатській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C2" sqref="C2:C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89" t="s">
        <v>335</v>
      </c>
      <c r="B2" s="289"/>
      <c r="C2" s="292" t="s">
        <v>29</v>
      </c>
      <c r="D2" s="285" t="s">
        <v>390</v>
      </c>
      <c r="E2" s="285" t="s">
        <v>367</v>
      </c>
      <c r="F2" s="286" t="s">
        <v>244</v>
      </c>
      <c r="G2" s="286"/>
      <c r="H2" s="285" t="s">
        <v>346</v>
      </c>
      <c r="I2" s="285"/>
      <c r="J2" s="285"/>
      <c r="K2" s="285"/>
      <c r="L2" s="285"/>
      <c r="M2" s="285"/>
      <c r="N2" s="285"/>
      <c r="O2" s="285" t="s">
        <v>258</v>
      </c>
      <c r="P2" s="286" t="s">
        <v>58</v>
      </c>
      <c r="Q2" s="286"/>
      <c r="R2" s="286" t="s">
        <v>245</v>
      </c>
      <c r="S2" s="286"/>
      <c r="T2" s="286"/>
      <c r="U2" s="286"/>
      <c r="V2" s="286"/>
      <c r="W2" s="286"/>
      <c r="X2" s="286"/>
      <c r="Y2" s="286"/>
    </row>
    <row r="3" spans="1:25" s="127" customFormat="1" ht="26.25" customHeight="1">
      <c r="A3" s="290"/>
      <c r="B3" s="290"/>
      <c r="C3" s="293"/>
      <c r="D3" s="285"/>
      <c r="E3" s="285"/>
      <c r="F3" s="286"/>
      <c r="G3" s="286"/>
      <c r="H3" s="285" t="s">
        <v>246</v>
      </c>
      <c r="I3" s="287" t="s">
        <v>365</v>
      </c>
      <c r="J3" s="287"/>
      <c r="K3" s="287"/>
      <c r="L3" s="287"/>
      <c r="M3" s="287"/>
      <c r="N3" s="287"/>
      <c r="O3" s="285"/>
      <c r="P3" s="286"/>
      <c r="Q3" s="286"/>
      <c r="R3" s="286" t="s">
        <v>248</v>
      </c>
      <c r="S3" s="286"/>
      <c r="T3" s="286" t="s">
        <v>129</v>
      </c>
      <c r="U3" s="286" t="s">
        <v>259</v>
      </c>
      <c r="V3" s="286" t="s">
        <v>260</v>
      </c>
      <c r="W3" s="286" t="s">
        <v>177</v>
      </c>
      <c r="X3" s="286" t="s">
        <v>179</v>
      </c>
      <c r="Y3" s="286" t="s">
        <v>132</v>
      </c>
    </row>
    <row r="4" spans="1:25" s="127" customFormat="1" ht="38.25" customHeight="1">
      <c r="A4" s="290"/>
      <c r="B4" s="290"/>
      <c r="C4" s="293"/>
      <c r="D4" s="285"/>
      <c r="E4" s="285"/>
      <c r="F4" s="286" t="s">
        <v>246</v>
      </c>
      <c r="G4" s="286" t="s">
        <v>128</v>
      </c>
      <c r="H4" s="285"/>
      <c r="I4" s="286" t="s">
        <v>125</v>
      </c>
      <c r="J4" s="286" t="s">
        <v>127</v>
      </c>
      <c r="K4" s="286" t="s">
        <v>388</v>
      </c>
      <c r="L4" s="286" t="s">
        <v>131</v>
      </c>
      <c r="M4" s="286" t="s">
        <v>176</v>
      </c>
      <c r="N4" s="286" t="s">
        <v>126</v>
      </c>
      <c r="O4" s="285"/>
      <c r="P4" s="286" t="s">
        <v>246</v>
      </c>
      <c r="Q4" s="286" t="s">
        <v>128</v>
      </c>
      <c r="R4" s="286" t="s">
        <v>246</v>
      </c>
      <c r="S4" s="286" t="s">
        <v>375</v>
      </c>
      <c r="T4" s="286"/>
      <c r="U4" s="286"/>
      <c r="V4" s="286"/>
      <c r="W4" s="286"/>
      <c r="X4" s="286"/>
      <c r="Y4" s="286"/>
    </row>
    <row r="5" spans="1:25" s="127" customFormat="1" ht="11.25" customHeight="1">
      <c r="A5" s="290"/>
      <c r="B5" s="290"/>
      <c r="C5" s="293"/>
      <c r="D5" s="285"/>
      <c r="E5" s="285"/>
      <c r="F5" s="286"/>
      <c r="G5" s="286"/>
      <c r="H5" s="285"/>
      <c r="I5" s="286"/>
      <c r="J5" s="286"/>
      <c r="K5" s="286"/>
      <c r="L5" s="286"/>
      <c r="M5" s="286"/>
      <c r="N5" s="286"/>
      <c r="O5" s="285"/>
      <c r="P5" s="286"/>
      <c r="Q5" s="286"/>
      <c r="R5" s="286"/>
      <c r="S5" s="286"/>
      <c r="T5" s="286"/>
      <c r="U5" s="286"/>
      <c r="V5" s="286"/>
      <c r="W5" s="286"/>
      <c r="X5" s="286"/>
      <c r="Y5" s="286"/>
    </row>
    <row r="6" spans="1:25" s="127" customFormat="1" ht="11.25" customHeight="1">
      <c r="A6" s="290"/>
      <c r="B6" s="290"/>
      <c r="C6" s="293"/>
      <c r="D6" s="285"/>
      <c r="E6" s="285"/>
      <c r="F6" s="286"/>
      <c r="G6" s="286"/>
      <c r="H6" s="285"/>
      <c r="I6" s="286"/>
      <c r="J6" s="286"/>
      <c r="K6" s="286"/>
      <c r="L6" s="286"/>
      <c r="M6" s="286"/>
      <c r="N6" s="286"/>
      <c r="O6" s="285"/>
      <c r="P6" s="286"/>
      <c r="Q6" s="286"/>
      <c r="R6" s="286"/>
      <c r="S6" s="286"/>
      <c r="T6" s="286"/>
      <c r="U6" s="286"/>
      <c r="V6" s="286"/>
      <c r="W6" s="286"/>
      <c r="X6" s="286"/>
      <c r="Y6" s="286"/>
    </row>
    <row r="7" spans="1:25" s="127" customFormat="1" ht="38.25" customHeight="1">
      <c r="A7" s="291"/>
      <c r="B7" s="291"/>
      <c r="C7" s="294"/>
      <c r="D7" s="285"/>
      <c r="E7" s="285"/>
      <c r="F7" s="286"/>
      <c r="G7" s="286"/>
      <c r="H7" s="285"/>
      <c r="I7" s="286"/>
      <c r="J7" s="286"/>
      <c r="K7" s="286"/>
      <c r="L7" s="286"/>
      <c r="M7" s="286"/>
      <c r="N7" s="286"/>
      <c r="O7" s="285"/>
      <c r="P7" s="286"/>
      <c r="Q7" s="286"/>
      <c r="R7" s="286"/>
      <c r="S7" s="286"/>
      <c r="T7" s="286"/>
      <c r="U7" s="286"/>
      <c r="V7" s="286"/>
      <c r="W7" s="286"/>
      <c r="X7" s="286"/>
      <c r="Y7" s="28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11</v>
      </c>
      <c r="E10" s="126">
        <v>8</v>
      </c>
      <c r="F10" s="126">
        <v>21</v>
      </c>
      <c r="G10" s="126"/>
      <c r="H10" s="126">
        <v>6</v>
      </c>
      <c r="I10" s="126">
        <v>4</v>
      </c>
      <c r="J10" s="126">
        <v>1</v>
      </c>
      <c r="K10" s="126"/>
      <c r="L10" s="126"/>
      <c r="M10" s="126"/>
      <c r="N10" s="126">
        <v>1</v>
      </c>
      <c r="O10" s="126">
        <v>13</v>
      </c>
      <c r="P10" s="126">
        <v>17</v>
      </c>
      <c r="Q10" s="126"/>
      <c r="R10" s="126">
        <v>1</v>
      </c>
      <c r="S10" s="126"/>
      <c r="T10" s="135">
        <v>1</v>
      </c>
      <c r="U10" s="135">
        <v>1</v>
      </c>
      <c r="V10" s="135"/>
      <c r="W10" s="135"/>
      <c r="X10" s="135"/>
      <c r="Y10" s="135">
        <v>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2</v>
      </c>
      <c r="E11" s="126">
        <v>5</v>
      </c>
      <c r="F11" s="126">
        <v>6</v>
      </c>
      <c r="G11" s="126"/>
      <c r="H11" s="126">
        <v>3</v>
      </c>
      <c r="I11" s="126">
        <v>3</v>
      </c>
      <c r="J11" s="126"/>
      <c r="K11" s="126"/>
      <c r="L11" s="126"/>
      <c r="M11" s="126"/>
      <c r="N11" s="126"/>
      <c r="O11" s="126">
        <v>4</v>
      </c>
      <c r="P11" s="126">
        <v>4</v>
      </c>
      <c r="Q11" s="126"/>
      <c r="R11" s="126">
        <v>1</v>
      </c>
      <c r="S11" s="126"/>
      <c r="T11" s="135">
        <v>1</v>
      </c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3</v>
      </c>
      <c r="E12" s="126"/>
      <c r="F12" s="126">
        <v>6</v>
      </c>
      <c r="G12" s="126"/>
      <c r="H12" s="126"/>
      <c r="I12" s="126"/>
      <c r="J12" s="126"/>
      <c r="K12" s="126"/>
      <c r="L12" s="126"/>
      <c r="M12" s="126"/>
      <c r="N12" s="126"/>
      <c r="O12" s="126">
        <v>3</v>
      </c>
      <c r="P12" s="126">
        <v>6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3</v>
      </c>
      <c r="E13" s="126">
        <v>2</v>
      </c>
      <c r="F13" s="126">
        <v>6</v>
      </c>
      <c r="G13" s="126"/>
      <c r="H13" s="126">
        <v>2</v>
      </c>
      <c r="I13" s="126"/>
      <c r="J13" s="126">
        <v>1</v>
      </c>
      <c r="K13" s="126"/>
      <c r="L13" s="126"/>
      <c r="M13" s="126"/>
      <c r="N13" s="126">
        <v>1</v>
      </c>
      <c r="O13" s="126">
        <v>3</v>
      </c>
      <c r="P13" s="126">
        <v>4</v>
      </c>
      <c r="Q13" s="126"/>
      <c r="R13" s="126"/>
      <c r="S13" s="126"/>
      <c r="T13" s="135"/>
      <c r="U13" s="135">
        <v>1</v>
      </c>
      <c r="V13" s="135"/>
      <c r="W13" s="135"/>
      <c r="X13" s="135"/>
      <c r="Y13" s="135">
        <v>1</v>
      </c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2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2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/>
      <c r="F17" s="126">
        <v>2</v>
      </c>
      <c r="G17" s="126"/>
      <c r="H17" s="126"/>
      <c r="I17" s="126"/>
      <c r="J17" s="126"/>
      <c r="K17" s="126"/>
      <c r="L17" s="126"/>
      <c r="M17" s="126"/>
      <c r="N17" s="126"/>
      <c r="O17" s="126">
        <v>1</v>
      </c>
      <c r="P17" s="126">
        <v>2</v>
      </c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4</v>
      </c>
      <c r="E18" s="126"/>
      <c r="F18" s="126">
        <v>5</v>
      </c>
      <c r="G18" s="126"/>
      <c r="H18" s="126">
        <v>3</v>
      </c>
      <c r="I18" s="126">
        <v>2</v>
      </c>
      <c r="J18" s="126">
        <v>1</v>
      </c>
      <c r="K18" s="126"/>
      <c r="L18" s="126"/>
      <c r="M18" s="126"/>
      <c r="N18" s="126"/>
      <c r="O18" s="126">
        <v>1</v>
      </c>
      <c r="P18" s="126"/>
      <c r="Q18" s="126"/>
      <c r="R18" s="126">
        <v>5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4</v>
      </c>
      <c r="E19" s="126"/>
      <c r="F19" s="126">
        <v>5</v>
      </c>
      <c r="G19" s="126"/>
      <c r="H19" s="126">
        <v>3</v>
      </c>
      <c r="I19" s="126">
        <v>2</v>
      </c>
      <c r="J19" s="126">
        <v>1</v>
      </c>
      <c r="K19" s="126"/>
      <c r="L19" s="126"/>
      <c r="M19" s="126"/>
      <c r="N19" s="126"/>
      <c r="O19" s="126">
        <v>1</v>
      </c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>
        <v>1</v>
      </c>
      <c r="F20" s="126">
        <v>3</v>
      </c>
      <c r="G20" s="126"/>
      <c r="H20" s="126">
        <v>1</v>
      </c>
      <c r="I20" s="126">
        <v>1</v>
      </c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>
        <v>1</v>
      </c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>
        <v>1</v>
      </c>
      <c r="F24" s="126">
        <v>2</v>
      </c>
      <c r="G24" s="126"/>
      <c r="H24" s="126">
        <v>1</v>
      </c>
      <c r="I24" s="126">
        <v>1</v>
      </c>
      <c r="J24" s="126"/>
      <c r="K24" s="126"/>
      <c r="L24" s="126"/>
      <c r="M24" s="126"/>
      <c r="N24" s="126"/>
      <c r="O24" s="126">
        <v>1</v>
      </c>
      <c r="P24" s="126">
        <v>1</v>
      </c>
      <c r="Q24" s="126"/>
      <c r="R24" s="126">
        <v>1</v>
      </c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46</v>
      </c>
      <c r="E25" s="126">
        <v>7</v>
      </c>
      <c r="F25" s="126">
        <v>68</v>
      </c>
      <c r="G25" s="126"/>
      <c r="H25" s="126">
        <v>13</v>
      </c>
      <c r="I25" s="126">
        <v>9</v>
      </c>
      <c r="J25" s="126">
        <v>4</v>
      </c>
      <c r="K25" s="126"/>
      <c r="L25" s="126"/>
      <c r="M25" s="126"/>
      <c r="N25" s="126"/>
      <c r="O25" s="126">
        <v>40</v>
      </c>
      <c r="P25" s="126">
        <v>54</v>
      </c>
      <c r="Q25" s="126"/>
      <c r="R25" s="126">
        <v>11</v>
      </c>
      <c r="S25" s="126"/>
      <c r="T25" s="135"/>
      <c r="U25" s="135">
        <v>3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16</v>
      </c>
      <c r="E26" s="126">
        <v>5</v>
      </c>
      <c r="F26" s="126">
        <v>24</v>
      </c>
      <c r="G26" s="126"/>
      <c r="H26" s="126">
        <v>4</v>
      </c>
      <c r="I26" s="126">
        <v>4</v>
      </c>
      <c r="J26" s="126"/>
      <c r="K26" s="126"/>
      <c r="L26" s="126"/>
      <c r="M26" s="126"/>
      <c r="N26" s="126"/>
      <c r="O26" s="126">
        <v>17</v>
      </c>
      <c r="P26" s="126">
        <v>20</v>
      </c>
      <c r="Q26" s="126"/>
      <c r="R26" s="126">
        <v>4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4</v>
      </c>
      <c r="E27" s="126"/>
      <c r="F27" s="126">
        <v>6</v>
      </c>
      <c r="G27" s="126"/>
      <c r="H27" s="126">
        <v>2</v>
      </c>
      <c r="I27" s="126">
        <v>2</v>
      </c>
      <c r="J27" s="126"/>
      <c r="K27" s="126"/>
      <c r="L27" s="126"/>
      <c r="M27" s="126"/>
      <c r="N27" s="126"/>
      <c r="O27" s="126">
        <v>2</v>
      </c>
      <c r="P27" s="126">
        <v>2</v>
      </c>
      <c r="Q27" s="126"/>
      <c r="R27" s="126">
        <v>6</v>
      </c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4</v>
      </c>
      <c r="E28" s="126">
        <v>1</v>
      </c>
      <c r="F28" s="126">
        <v>12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4</v>
      </c>
      <c r="P28" s="126">
        <v>10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2</v>
      </c>
      <c r="E29" s="126"/>
      <c r="F29" s="126">
        <v>2</v>
      </c>
      <c r="G29" s="126"/>
      <c r="H29" s="126"/>
      <c r="I29" s="126"/>
      <c r="J29" s="126"/>
      <c r="K29" s="126"/>
      <c r="L29" s="126"/>
      <c r="M29" s="126"/>
      <c r="N29" s="126"/>
      <c r="O29" s="126">
        <v>2</v>
      </c>
      <c r="P29" s="126">
        <v>2</v>
      </c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8</v>
      </c>
      <c r="E30" s="126">
        <v>1</v>
      </c>
      <c r="F30" s="126">
        <v>10</v>
      </c>
      <c r="G30" s="126"/>
      <c r="H30" s="126">
        <v>2</v>
      </c>
      <c r="I30" s="126">
        <v>1</v>
      </c>
      <c r="J30" s="126">
        <v>1</v>
      </c>
      <c r="K30" s="126"/>
      <c r="L30" s="126"/>
      <c r="M30" s="126"/>
      <c r="N30" s="126"/>
      <c r="O30" s="126">
        <v>7</v>
      </c>
      <c r="P30" s="126">
        <v>8</v>
      </c>
      <c r="Q30" s="126"/>
      <c r="R30" s="126">
        <v>1</v>
      </c>
      <c r="S30" s="126"/>
      <c r="T30" s="135"/>
      <c r="U30" s="135">
        <v>1</v>
      </c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9</v>
      </c>
      <c r="E31" s="126"/>
      <c r="F31" s="126">
        <v>9</v>
      </c>
      <c r="G31" s="126"/>
      <c r="H31" s="126">
        <v>4</v>
      </c>
      <c r="I31" s="126">
        <v>1</v>
      </c>
      <c r="J31" s="126">
        <v>3</v>
      </c>
      <c r="K31" s="126"/>
      <c r="L31" s="126"/>
      <c r="M31" s="126"/>
      <c r="N31" s="126"/>
      <c r="O31" s="126">
        <v>5</v>
      </c>
      <c r="P31" s="126">
        <v>7</v>
      </c>
      <c r="Q31" s="126"/>
      <c r="R31" s="126"/>
      <c r="S31" s="126"/>
      <c r="T31" s="135"/>
      <c r="U31" s="135">
        <v>2</v>
      </c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4</v>
      </c>
      <c r="E32" s="126"/>
      <c r="F32" s="126">
        <v>8</v>
      </c>
      <c r="G32" s="126"/>
      <c r="H32" s="126"/>
      <c r="I32" s="126"/>
      <c r="J32" s="126"/>
      <c r="K32" s="126"/>
      <c r="L32" s="126"/>
      <c r="M32" s="126"/>
      <c r="N32" s="126"/>
      <c r="O32" s="126">
        <v>4</v>
      </c>
      <c r="P32" s="126">
        <v>8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1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1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1</v>
      </c>
      <c r="E40" s="126"/>
      <c r="F40" s="126">
        <v>2</v>
      </c>
      <c r="G40" s="126"/>
      <c r="H40" s="126"/>
      <c r="I40" s="126"/>
      <c r="J40" s="126"/>
      <c r="K40" s="126"/>
      <c r="L40" s="126"/>
      <c r="M40" s="126"/>
      <c r="N40" s="126"/>
      <c r="O40" s="126">
        <v>1</v>
      </c>
      <c r="P40" s="126">
        <v>2</v>
      </c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10</v>
      </c>
      <c r="E41" s="126"/>
      <c r="F41" s="126">
        <v>10</v>
      </c>
      <c r="G41" s="126"/>
      <c r="H41" s="126">
        <v>2</v>
      </c>
      <c r="I41" s="126">
        <v>1</v>
      </c>
      <c r="J41" s="126"/>
      <c r="K41" s="126"/>
      <c r="L41" s="126">
        <v>1</v>
      </c>
      <c r="M41" s="126"/>
      <c r="N41" s="126"/>
      <c r="O41" s="126">
        <v>8</v>
      </c>
      <c r="P41" s="126">
        <v>8</v>
      </c>
      <c r="Q41" s="126"/>
      <c r="R41" s="126">
        <v>1</v>
      </c>
      <c r="S41" s="126"/>
      <c r="T41" s="135"/>
      <c r="U41" s="135"/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9</v>
      </c>
      <c r="E42" s="126"/>
      <c r="F42" s="126">
        <v>9</v>
      </c>
      <c r="G42" s="126"/>
      <c r="H42" s="126">
        <v>2</v>
      </c>
      <c r="I42" s="126">
        <v>1</v>
      </c>
      <c r="J42" s="126"/>
      <c r="K42" s="126"/>
      <c r="L42" s="126">
        <v>1</v>
      </c>
      <c r="M42" s="126"/>
      <c r="N42" s="126"/>
      <c r="O42" s="126">
        <v>7</v>
      </c>
      <c r="P42" s="126">
        <v>7</v>
      </c>
      <c r="Q42" s="126"/>
      <c r="R42" s="126">
        <v>1</v>
      </c>
      <c r="S42" s="126"/>
      <c r="T42" s="135"/>
      <c r="U42" s="135"/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5</v>
      </c>
      <c r="E44" s="126"/>
      <c r="F44" s="126">
        <v>18</v>
      </c>
      <c r="G44" s="126"/>
      <c r="H44" s="126">
        <v>2</v>
      </c>
      <c r="I44" s="126">
        <v>2</v>
      </c>
      <c r="J44" s="126"/>
      <c r="K44" s="126"/>
      <c r="L44" s="126"/>
      <c r="M44" s="126"/>
      <c r="N44" s="126"/>
      <c r="O44" s="126">
        <v>3</v>
      </c>
      <c r="P44" s="126">
        <v>13</v>
      </c>
      <c r="Q44" s="126"/>
      <c r="R44" s="126">
        <v>5</v>
      </c>
      <c r="S44" s="126"/>
      <c r="T44" s="135"/>
      <c r="U44" s="135">
        <v>1</v>
      </c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4</v>
      </c>
      <c r="E45" s="126"/>
      <c r="F45" s="126">
        <v>17</v>
      </c>
      <c r="G45" s="126"/>
      <c r="H45" s="126">
        <v>2</v>
      </c>
      <c r="I45" s="126">
        <v>2</v>
      </c>
      <c r="J45" s="126"/>
      <c r="K45" s="126"/>
      <c r="L45" s="126"/>
      <c r="M45" s="126"/>
      <c r="N45" s="126"/>
      <c r="O45" s="126">
        <v>2</v>
      </c>
      <c r="P45" s="126">
        <v>12</v>
      </c>
      <c r="Q45" s="126"/>
      <c r="R45" s="126">
        <v>5</v>
      </c>
      <c r="S45" s="126"/>
      <c r="T45" s="135"/>
      <c r="U45" s="135">
        <v>1</v>
      </c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14</v>
      </c>
      <c r="E46" s="126"/>
      <c r="F46" s="126">
        <v>18</v>
      </c>
      <c r="G46" s="126"/>
      <c r="H46" s="126">
        <v>3</v>
      </c>
      <c r="I46" s="126">
        <v>3</v>
      </c>
      <c r="J46" s="126"/>
      <c r="K46" s="126"/>
      <c r="L46" s="126"/>
      <c r="M46" s="126"/>
      <c r="N46" s="126"/>
      <c r="O46" s="126">
        <v>11</v>
      </c>
      <c r="P46" s="126">
        <v>14</v>
      </c>
      <c r="Q46" s="126"/>
      <c r="R46" s="126">
        <v>4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12</v>
      </c>
      <c r="E47" s="126"/>
      <c r="F47" s="126">
        <v>18</v>
      </c>
      <c r="G47" s="126"/>
      <c r="H47" s="126">
        <v>2</v>
      </c>
      <c r="I47" s="126">
        <v>2</v>
      </c>
      <c r="J47" s="126"/>
      <c r="K47" s="126"/>
      <c r="L47" s="126"/>
      <c r="M47" s="126"/>
      <c r="N47" s="126"/>
      <c r="O47" s="126">
        <v>10</v>
      </c>
      <c r="P47" s="126">
        <v>14</v>
      </c>
      <c r="Q47" s="126"/>
      <c r="R47" s="126">
        <v>4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2</v>
      </c>
      <c r="E48" s="126"/>
      <c r="F48" s="126">
        <v>2</v>
      </c>
      <c r="G48" s="126"/>
      <c r="H48" s="126">
        <v>1</v>
      </c>
      <c r="I48" s="126">
        <v>1</v>
      </c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>
        <v>1</v>
      </c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4</v>
      </c>
      <c r="E49" s="126"/>
      <c r="F49" s="126">
        <v>8</v>
      </c>
      <c r="G49" s="126"/>
      <c r="H49" s="126"/>
      <c r="I49" s="126"/>
      <c r="J49" s="126"/>
      <c r="K49" s="126"/>
      <c r="L49" s="126"/>
      <c r="M49" s="126"/>
      <c r="N49" s="126"/>
      <c r="O49" s="126">
        <v>4</v>
      </c>
      <c r="P49" s="126">
        <v>8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5</v>
      </c>
      <c r="E51" s="126"/>
      <c r="F51" s="126">
        <v>5</v>
      </c>
      <c r="G51" s="126"/>
      <c r="H51" s="126"/>
      <c r="I51" s="126"/>
      <c r="J51" s="126"/>
      <c r="K51" s="126"/>
      <c r="L51" s="126"/>
      <c r="M51" s="126"/>
      <c r="N51" s="126"/>
      <c r="O51" s="126">
        <v>5</v>
      </c>
      <c r="P51" s="126">
        <v>5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5</v>
      </c>
      <c r="E52" s="126"/>
      <c r="F52" s="126">
        <v>5</v>
      </c>
      <c r="G52" s="126"/>
      <c r="H52" s="126"/>
      <c r="I52" s="126"/>
      <c r="J52" s="126"/>
      <c r="K52" s="126"/>
      <c r="L52" s="126"/>
      <c r="M52" s="126"/>
      <c r="N52" s="126"/>
      <c r="O52" s="126">
        <v>5</v>
      </c>
      <c r="P52" s="126">
        <v>5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</v>
      </c>
      <c r="E53" s="126"/>
      <c r="F53" s="126">
        <v>2</v>
      </c>
      <c r="G53" s="126"/>
      <c r="H53" s="126">
        <v>1</v>
      </c>
      <c r="I53" s="126">
        <v>1</v>
      </c>
      <c r="J53" s="126"/>
      <c r="K53" s="126"/>
      <c r="L53" s="126"/>
      <c r="M53" s="126"/>
      <c r="N53" s="126"/>
      <c r="O53" s="126">
        <v>1</v>
      </c>
      <c r="P53" s="126">
        <v>1</v>
      </c>
      <c r="Q53" s="126"/>
      <c r="R53" s="126">
        <v>1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14</v>
      </c>
      <c r="E56" s="126">
        <v>4</v>
      </c>
      <c r="F56" s="126">
        <v>22</v>
      </c>
      <c r="G56" s="126"/>
      <c r="H56" s="126">
        <v>9</v>
      </c>
      <c r="I56" s="126">
        <v>3</v>
      </c>
      <c r="J56" s="126">
        <v>1</v>
      </c>
      <c r="K56" s="126"/>
      <c r="L56" s="126">
        <v>5</v>
      </c>
      <c r="M56" s="126"/>
      <c r="N56" s="126"/>
      <c r="O56" s="126">
        <v>9</v>
      </c>
      <c r="P56" s="126">
        <v>10</v>
      </c>
      <c r="Q56" s="126"/>
      <c r="R56" s="126">
        <v>2</v>
      </c>
      <c r="S56" s="126"/>
      <c r="T56" s="135"/>
      <c r="U56" s="135">
        <v>4</v>
      </c>
      <c r="V56" s="135"/>
      <c r="W56" s="135">
        <v>6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3</v>
      </c>
      <c r="E57" s="126"/>
      <c r="F57" s="126">
        <v>4</v>
      </c>
      <c r="G57" s="126"/>
      <c r="H57" s="126">
        <v>1</v>
      </c>
      <c r="I57" s="126">
        <v>1</v>
      </c>
      <c r="J57" s="126"/>
      <c r="K57" s="126"/>
      <c r="L57" s="126"/>
      <c r="M57" s="126"/>
      <c r="N57" s="126"/>
      <c r="O57" s="126">
        <v>2</v>
      </c>
      <c r="P57" s="126">
        <v>2</v>
      </c>
      <c r="Q57" s="126"/>
      <c r="R57" s="126">
        <v>1</v>
      </c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3</v>
      </c>
      <c r="E58" s="126">
        <v>3</v>
      </c>
      <c r="F58" s="126">
        <v>5</v>
      </c>
      <c r="G58" s="126"/>
      <c r="H58" s="126">
        <v>4</v>
      </c>
      <c r="I58" s="126"/>
      <c r="J58" s="126"/>
      <c r="K58" s="126"/>
      <c r="L58" s="126">
        <v>4</v>
      </c>
      <c r="M58" s="126"/>
      <c r="N58" s="126"/>
      <c r="O58" s="126">
        <v>2</v>
      </c>
      <c r="P58" s="126">
        <v>2</v>
      </c>
      <c r="Q58" s="126"/>
      <c r="R58" s="126"/>
      <c r="S58" s="126"/>
      <c r="T58" s="135"/>
      <c r="U58" s="135"/>
      <c r="V58" s="135"/>
      <c r="W58" s="135">
        <v>4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>
        <v>1</v>
      </c>
      <c r="F59" s="126">
        <v>2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3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2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121</v>
      </c>
      <c r="E66" s="174">
        <f aca="true" t="shared" si="0" ref="E66:Y66">E9+E10+E15+E18+E20+E25+E32+E35+E36+E40+E41+E44+E46+E51+E53+E55+E56+E62+E63+E64+E65</f>
        <v>20</v>
      </c>
      <c r="F66" s="174">
        <f t="shared" si="0"/>
        <v>188</v>
      </c>
      <c r="G66" s="174">
        <f t="shared" si="0"/>
        <v>0</v>
      </c>
      <c r="H66" s="174">
        <f t="shared" si="0"/>
        <v>40</v>
      </c>
      <c r="I66" s="174">
        <f t="shared" si="0"/>
        <v>26</v>
      </c>
      <c r="J66" s="174">
        <f t="shared" si="0"/>
        <v>7</v>
      </c>
      <c r="K66" s="174">
        <f t="shared" si="0"/>
        <v>0</v>
      </c>
      <c r="L66" s="174">
        <f t="shared" si="0"/>
        <v>6</v>
      </c>
      <c r="M66" s="174">
        <f t="shared" si="0"/>
        <v>0</v>
      </c>
      <c r="N66" s="174">
        <f t="shared" si="0"/>
        <v>1</v>
      </c>
      <c r="O66" s="174">
        <f t="shared" si="0"/>
        <v>101</v>
      </c>
      <c r="P66" s="174">
        <f t="shared" si="0"/>
        <v>139</v>
      </c>
      <c r="Q66" s="174">
        <f t="shared" si="0"/>
        <v>0</v>
      </c>
      <c r="R66" s="174">
        <f t="shared" si="0"/>
        <v>31</v>
      </c>
      <c r="S66" s="174">
        <f t="shared" si="0"/>
        <v>0</v>
      </c>
      <c r="T66" s="174">
        <f t="shared" si="0"/>
        <v>1</v>
      </c>
      <c r="U66" s="174">
        <f t="shared" si="0"/>
        <v>9</v>
      </c>
      <c r="V66" s="174">
        <f t="shared" si="0"/>
        <v>0</v>
      </c>
      <c r="W66" s="174">
        <f t="shared" si="0"/>
        <v>7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10</v>
      </c>
      <c r="E70" s="120"/>
      <c r="F70" s="120">
        <v>13</v>
      </c>
      <c r="G70" s="120"/>
      <c r="H70" s="120">
        <v>1</v>
      </c>
      <c r="I70" s="120">
        <v>1</v>
      </c>
      <c r="J70" s="120"/>
      <c r="K70" s="120"/>
      <c r="L70" s="120"/>
      <c r="M70" s="120"/>
      <c r="N70" s="120"/>
      <c r="O70" s="120">
        <v>9</v>
      </c>
      <c r="P70" s="134">
        <v>12</v>
      </c>
      <c r="Q70" s="134"/>
      <c r="R70" s="120">
        <v>1</v>
      </c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37" header="0.1968503937007874" footer="0.21"/>
  <pageSetup firstPageNumber="3" useFirstPageNumber="1" fitToHeight="8" fitToWidth="2" horizontalDpi="600" verticalDpi="600" orientation="landscape" pageOrder="overThenDown" paperSize="9" scale="75" r:id="rId1"/>
  <headerFooter alignWithMargins="0">
    <oddFooter>&amp;L07B24950&amp;CФорма № Зведений- 1, Підрозділ: ТУ ДСА України в Закарпатській областi,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8" t="s">
        <v>195</v>
      </c>
      <c r="B1" s="308"/>
      <c r="C1" s="308"/>
      <c r="D1" s="308"/>
    </row>
    <row r="2" spans="1:5" ht="29.25" customHeight="1">
      <c r="A2" s="98" t="s">
        <v>335</v>
      </c>
      <c r="B2" s="309" t="s">
        <v>337</v>
      </c>
      <c r="C2" s="310"/>
      <c r="D2" s="311"/>
      <c r="E2" s="99" t="s">
        <v>338</v>
      </c>
    </row>
    <row r="3" spans="1:10" ht="20.25" customHeight="1">
      <c r="A3" s="40">
        <v>1</v>
      </c>
      <c r="B3" s="302" t="s">
        <v>369</v>
      </c>
      <c r="C3" s="303"/>
      <c r="D3" s="304"/>
      <c r="E3" s="126"/>
      <c r="G3" s="45"/>
      <c r="H3" s="45"/>
      <c r="I3" s="45"/>
      <c r="J3" s="46"/>
    </row>
    <row r="4" spans="1:10" ht="18.75" customHeight="1">
      <c r="A4" s="40">
        <v>2</v>
      </c>
      <c r="B4" s="297" t="s">
        <v>175</v>
      </c>
      <c r="C4" s="300" t="s">
        <v>42</v>
      </c>
      <c r="D4" s="301"/>
      <c r="E4" s="118">
        <v>34</v>
      </c>
      <c r="G4" s="45"/>
      <c r="H4" s="45"/>
      <c r="I4" s="45"/>
      <c r="J4" s="46"/>
    </row>
    <row r="5" spans="1:10" ht="18" customHeight="1">
      <c r="A5" s="40">
        <v>3</v>
      </c>
      <c r="B5" s="298"/>
      <c r="C5" s="306" t="s">
        <v>44</v>
      </c>
      <c r="D5" s="100" t="s">
        <v>45</v>
      </c>
      <c r="E5" s="122">
        <v>15</v>
      </c>
      <c r="G5" s="45"/>
      <c r="H5" s="45"/>
      <c r="I5" s="45"/>
      <c r="J5" s="46"/>
    </row>
    <row r="6" spans="1:10" ht="17.25" customHeight="1">
      <c r="A6" s="40">
        <v>4</v>
      </c>
      <c r="B6" s="299"/>
      <c r="C6" s="30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2" t="s">
        <v>145</v>
      </c>
      <c r="C7" s="303"/>
      <c r="D7" s="304"/>
      <c r="E7" s="122">
        <v>2</v>
      </c>
      <c r="G7" s="45"/>
      <c r="H7" s="45"/>
      <c r="I7" s="45"/>
      <c r="J7" s="46"/>
    </row>
    <row r="8" spans="1:10" ht="18" customHeight="1">
      <c r="A8" s="40">
        <v>6</v>
      </c>
      <c r="B8" s="300" t="s">
        <v>12</v>
      </c>
      <c r="C8" s="305"/>
      <c r="D8" s="301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00" t="s">
        <v>1</v>
      </c>
      <c r="C9" s="305"/>
      <c r="D9" s="301"/>
      <c r="E9" s="126"/>
      <c r="G9" s="45"/>
      <c r="H9" s="45"/>
      <c r="I9" s="45"/>
      <c r="J9" s="46"/>
    </row>
    <row r="10" spans="1:10" ht="19.5" customHeight="1">
      <c r="A10" s="40">
        <v>8</v>
      </c>
      <c r="B10" s="302" t="s">
        <v>146</v>
      </c>
      <c r="C10" s="303"/>
      <c r="D10" s="304"/>
      <c r="E10" s="126"/>
      <c r="G10" s="45"/>
      <c r="H10" s="45"/>
      <c r="I10" s="45"/>
      <c r="J10" s="46"/>
    </row>
    <row r="11" spans="1:10" ht="20.25" customHeight="1">
      <c r="A11" s="40">
        <v>9</v>
      </c>
      <c r="B11" s="302" t="s">
        <v>339</v>
      </c>
      <c r="C11" s="303"/>
      <c r="D11" s="304"/>
      <c r="E11" s="126"/>
      <c r="G11" s="45"/>
      <c r="H11" s="45"/>
      <c r="I11" s="45"/>
      <c r="J11" s="46"/>
    </row>
    <row r="12" spans="1:10" ht="15" customHeight="1">
      <c r="A12" s="40">
        <v>10</v>
      </c>
      <c r="B12" s="312" t="s">
        <v>13</v>
      </c>
      <c r="C12" s="313"/>
      <c r="D12" s="314"/>
      <c r="E12" s="126"/>
      <c r="G12" s="45"/>
      <c r="H12" s="45"/>
      <c r="I12" s="45"/>
      <c r="J12" s="46"/>
    </row>
    <row r="13" spans="1:10" ht="19.5" customHeight="1">
      <c r="A13" s="40">
        <v>11</v>
      </c>
      <c r="B13" s="300" t="s">
        <v>133</v>
      </c>
      <c r="C13" s="305"/>
      <c r="D13" s="301"/>
      <c r="E13" s="126"/>
      <c r="G13" s="45"/>
      <c r="H13" s="45"/>
      <c r="I13" s="45"/>
      <c r="J13" s="46"/>
    </row>
    <row r="14" spans="1:10" ht="18" customHeight="1">
      <c r="A14" s="40">
        <v>12</v>
      </c>
      <c r="B14" s="302" t="s">
        <v>371</v>
      </c>
      <c r="C14" s="303"/>
      <c r="D14" s="304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0" t="s">
        <v>134</v>
      </c>
      <c r="C15" s="305"/>
      <c r="D15" s="301"/>
      <c r="E15" s="126"/>
      <c r="G15" s="45"/>
      <c r="H15" s="45"/>
      <c r="I15" s="45"/>
      <c r="J15" s="46"/>
    </row>
    <row r="16" spans="1:10" ht="18" customHeight="1">
      <c r="A16" s="40">
        <v>14</v>
      </c>
      <c r="B16" s="295" t="s">
        <v>147</v>
      </c>
      <c r="C16" s="295"/>
      <c r="D16" s="295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6" t="s">
        <v>340</v>
      </c>
      <c r="C17" s="296"/>
      <c r="D17" s="296"/>
      <c r="E17" s="126"/>
      <c r="G17" s="47"/>
      <c r="H17" s="47"/>
      <c r="I17" s="47"/>
      <c r="J17" s="46"/>
    </row>
    <row r="18" spans="1:10" ht="18" customHeight="1">
      <c r="A18" s="40">
        <v>16</v>
      </c>
      <c r="B18" s="296" t="s">
        <v>341</v>
      </c>
      <c r="C18" s="296"/>
      <c r="D18" s="296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5" t="s">
        <v>148</v>
      </c>
      <c r="C19" s="295"/>
      <c r="D19" s="295"/>
      <c r="E19" s="126">
        <v>4</v>
      </c>
      <c r="G19" s="47"/>
      <c r="H19" s="47"/>
      <c r="I19" s="47"/>
      <c r="J19" s="46"/>
    </row>
    <row r="20" spans="1:10" ht="18" customHeight="1">
      <c r="A20" s="40">
        <v>18</v>
      </c>
      <c r="B20" s="295" t="s">
        <v>14</v>
      </c>
      <c r="C20" s="295"/>
      <c r="D20" s="295"/>
      <c r="E20" s="126">
        <v>1455</v>
      </c>
      <c r="G20" s="47"/>
      <c r="H20" s="47"/>
      <c r="I20" s="47"/>
      <c r="J20" s="46"/>
    </row>
    <row r="21" spans="1:10" ht="14.25" customHeight="1">
      <c r="A21" s="40">
        <v>19</v>
      </c>
      <c r="B21" s="296" t="s">
        <v>15</v>
      </c>
      <c r="C21" s="296"/>
      <c r="D21" s="296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5" t="s">
        <v>149</v>
      </c>
      <c r="C22" s="295"/>
      <c r="D22" s="295"/>
      <c r="E22" s="126"/>
      <c r="G22" s="46"/>
      <c r="H22" s="46"/>
      <c r="I22" s="46"/>
      <c r="J22" s="46"/>
    </row>
    <row r="23" spans="1:10" ht="18" customHeight="1">
      <c r="A23" s="40">
        <v>21</v>
      </c>
      <c r="B23" s="295" t="s">
        <v>150</v>
      </c>
      <c r="C23" s="295"/>
      <c r="D23" s="295"/>
      <c r="E23" s="126"/>
      <c r="G23" s="46"/>
      <c r="H23" s="46"/>
      <c r="I23" s="46"/>
      <c r="J23" s="46"/>
    </row>
    <row r="24" spans="1:5" ht="15" customHeight="1">
      <c r="A24" s="40">
        <v>22</v>
      </c>
      <c r="B24" s="296" t="s">
        <v>2</v>
      </c>
      <c r="C24" s="296"/>
      <c r="D24" s="296"/>
      <c r="E24" s="126"/>
    </row>
    <row r="25" spans="1:8" ht="18" customHeight="1">
      <c r="A25" s="40">
        <v>23</v>
      </c>
      <c r="B25" s="295" t="s">
        <v>342</v>
      </c>
      <c r="C25" s="295"/>
      <c r="D25" s="295"/>
      <c r="E25" s="126"/>
      <c r="G25" s="48"/>
      <c r="H25" s="48"/>
    </row>
    <row r="26" spans="1:8" ht="18" customHeight="1">
      <c r="A26" s="40">
        <v>24</v>
      </c>
      <c r="B26" s="302" t="s">
        <v>193</v>
      </c>
      <c r="C26" s="303"/>
      <c r="D26" s="304"/>
      <c r="E26" s="122">
        <v>16</v>
      </c>
      <c r="G26" s="48"/>
      <c r="H26" s="48"/>
    </row>
    <row r="27" spans="1:8" ht="18" customHeight="1">
      <c r="A27" s="40">
        <v>25</v>
      </c>
      <c r="B27" s="295" t="s">
        <v>223</v>
      </c>
      <c r="C27" s="295"/>
      <c r="D27" s="295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81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&amp;L07B24950&amp;CФорма № Зведений- 1, Підрозділ: ТУ ДСА України в Закарпатській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0" t="s">
        <v>196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26"/>
      <c r="N1" s="15"/>
      <c r="O1" s="15"/>
      <c r="P1" s="15"/>
      <c r="Q1" s="15"/>
      <c r="R1" s="15"/>
    </row>
    <row r="2" spans="1:18" ht="22.5" customHeight="1">
      <c r="A2" s="363" t="s">
        <v>335</v>
      </c>
      <c r="B2" s="334" t="s">
        <v>183</v>
      </c>
      <c r="C2" s="334"/>
      <c r="D2" s="335"/>
      <c r="E2" s="315" t="s">
        <v>187</v>
      </c>
      <c r="F2" s="315" t="s">
        <v>188</v>
      </c>
      <c r="G2" s="318" t="s">
        <v>189</v>
      </c>
      <c r="H2" s="319"/>
      <c r="I2" s="319"/>
      <c r="J2" s="319"/>
      <c r="K2" s="320"/>
      <c r="L2" s="315" t="s">
        <v>190</v>
      </c>
      <c r="M2" s="15"/>
      <c r="N2" s="15"/>
      <c r="O2" s="15"/>
      <c r="P2" s="15"/>
      <c r="Q2" s="15"/>
      <c r="R2" s="15"/>
    </row>
    <row r="3" spans="1:18" ht="20.25" customHeight="1">
      <c r="A3" s="363"/>
      <c r="B3" s="336"/>
      <c r="C3" s="336"/>
      <c r="D3" s="337"/>
      <c r="E3" s="316"/>
      <c r="F3" s="316"/>
      <c r="G3" s="352" t="s">
        <v>246</v>
      </c>
      <c r="H3" s="318" t="s">
        <v>247</v>
      </c>
      <c r="I3" s="319"/>
      <c r="J3" s="319"/>
      <c r="K3" s="320"/>
      <c r="L3" s="316"/>
      <c r="M3" s="15"/>
      <c r="N3" s="15"/>
      <c r="O3" s="15"/>
      <c r="P3" s="15"/>
      <c r="Q3" s="15"/>
      <c r="R3" s="15"/>
    </row>
    <row r="4" spans="1:18" ht="65.25" customHeight="1">
      <c r="A4" s="363"/>
      <c r="B4" s="338"/>
      <c r="C4" s="338"/>
      <c r="D4" s="339"/>
      <c r="E4" s="317"/>
      <c r="F4" s="317"/>
      <c r="G4" s="371"/>
      <c r="H4" s="2" t="s">
        <v>261</v>
      </c>
      <c r="I4" s="2" t="s">
        <v>343</v>
      </c>
      <c r="J4" s="2" t="s">
        <v>262</v>
      </c>
      <c r="K4" s="2" t="s">
        <v>135</v>
      </c>
      <c r="L4" s="317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0" t="s">
        <v>250</v>
      </c>
      <c r="C5" s="340"/>
      <c r="D5" s="341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30" t="s">
        <v>184</v>
      </c>
      <c r="C6" s="331"/>
      <c r="D6" s="332"/>
      <c r="E6" s="122">
        <v>1</v>
      </c>
      <c r="F6" s="122"/>
      <c r="G6" s="122"/>
      <c r="H6" s="122"/>
      <c r="I6" s="122"/>
      <c r="J6" s="122"/>
      <c r="K6" s="122"/>
      <c r="L6" s="122">
        <v>1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30" t="s">
        <v>185</v>
      </c>
      <c r="C7" s="331"/>
      <c r="D7" s="33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4" t="s">
        <v>197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</row>
    <row r="10" spans="1:18" s="7" customFormat="1" ht="56.25" customHeight="1">
      <c r="A10" s="315" t="s">
        <v>344</v>
      </c>
      <c r="B10" s="315" t="s">
        <v>263</v>
      </c>
      <c r="C10" s="315" t="s">
        <v>16</v>
      </c>
      <c r="D10" s="315" t="s">
        <v>345</v>
      </c>
      <c r="E10" s="315" t="s">
        <v>332</v>
      </c>
      <c r="F10" s="315" t="s">
        <v>264</v>
      </c>
      <c r="G10" s="315" t="s">
        <v>265</v>
      </c>
      <c r="H10" s="315" t="s">
        <v>32</v>
      </c>
      <c r="I10" s="315" t="s">
        <v>136</v>
      </c>
      <c r="J10" s="315" t="s">
        <v>266</v>
      </c>
      <c r="K10" s="315" t="s">
        <v>267</v>
      </c>
      <c r="L10" s="315" t="s">
        <v>186</v>
      </c>
      <c r="M10" s="315" t="s">
        <v>268</v>
      </c>
      <c r="N10" s="315" t="s">
        <v>137</v>
      </c>
      <c r="O10" s="333" t="s">
        <v>138</v>
      </c>
      <c r="P10" s="326" t="s">
        <v>51</v>
      </c>
      <c r="Q10" s="327"/>
      <c r="R10" s="328"/>
    </row>
    <row r="11" spans="1:18" s="7" customFormat="1" ht="25.5" customHeigh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33"/>
      <c r="P11" s="324" t="s">
        <v>246</v>
      </c>
      <c r="Q11" s="326" t="s">
        <v>247</v>
      </c>
      <c r="R11" s="328"/>
    </row>
    <row r="12" spans="1:18" s="7" customFormat="1" ht="65.25" customHeight="1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33"/>
      <c r="P12" s="325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3</v>
      </c>
      <c r="C14" s="118">
        <v>2550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11</v>
      </c>
      <c r="N14" s="118"/>
      <c r="O14" s="118"/>
      <c r="P14" s="118">
        <v>17</v>
      </c>
      <c r="Q14" s="118">
        <v>14</v>
      </c>
      <c r="R14" s="118">
        <v>2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6" t="s">
        <v>198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18" ht="21.75" customHeight="1">
      <c r="A18" s="352" t="s">
        <v>335</v>
      </c>
      <c r="B18" s="354" t="s">
        <v>271</v>
      </c>
      <c r="C18" s="334"/>
      <c r="D18" s="335"/>
      <c r="E18" s="354" t="s">
        <v>225</v>
      </c>
      <c r="F18" s="355"/>
      <c r="G18" s="318" t="s">
        <v>326</v>
      </c>
      <c r="H18" s="320"/>
      <c r="I18" s="318" t="s">
        <v>272</v>
      </c>
      <c r="J18" s="320"/>
      <c r="K18" s="318" t="s">
        <v>273</v>
      </c>
      <c r="L18" s="358"/>
      <c r="M18" s="359"/>
      <c r="N18" s="352" t="s">
        <v>363</v>
      </c>
      <c r="O18" s="368" t="s">
        <v>17</v>
      </c>
      <c r="P18" s="369"/>
      <c r="Q18" s="329"/>
      <c r="R18" s="329"/>
    </row>
    <row r="19" spans="1:18" ht="47.25" customHeight="1">
      <c r="A19" s="353"/>
      <c r="B19" s="356"/>
      <c r="C19" s="367"/>
      <c r="D19" s="357"/>
      <c r="E19" s="356"/>
      <c r="F19" s="357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3"/>
      <c r="O19" s="27" t="s">
        <v>221</v>
      </c>
      <c r="P19" s="27" t="s">
        <v>222</v>
      </c>
      <c r="Q19" s="329"/>
      <c r="R19" s="329"/>
    </row>
    <row r="20" spans="1:16" s="6" customFormat="1" ht="12.75">
      <c r="A20" s="14" t="s">
        <v>328</v>
      </c>
      <c r="B20" s="360" t="s">
        <v>250</v>
      </c>
      <c r="C20" s="340"/>
      <c r="D20" s="341"/>
      <c r="E20" s="361" t="s">
        <v>251</v>
      </c>
      <c r="F20" s="362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63" t="s">
        <v>220</v>
      </c>
      <c r="F21" s="363"/>
      <c r="G21" s="119">
        <v>2</v>
      </c>
      <c r="H21" s="119">
        <v>2</v>
      </c>
      <c r="I21" s="119">
        <v>1</v>
      </c>
      <c r="J21" s="119">
        <v>3</v>
      </c>
      <c r="K21" s="119">
        <v>3</v>
      </c>
      <c r="L21" s="119">
        <v>1</v>
      </c>
      <c r="M21" s="119"/>
      <c r="N21" s="119"/>
      <c r="O21" s="120">
        <v>10000</v>
      </c>
      <c r="P21" s="120">
        <v>10000</v>
      </c>
      <c r="Q21" s="153"/>
      <c r="R21" s="81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20"/>
      <c r="G22" s="119">
        <v>2</v>
      </c>
      <c r="H22" s="119">
        <v>1</v>
      </c>
      <c r="I22" s="119">
        <v>1</v>
      </c>
      <c r="J22" s="119">
        <v>2</v>
      </c>
      <c r="K22" s="119">
        <v>3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20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20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20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20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20"/>
      <c r="G27" s="125"/>
      <c r="H27" s="125">
        <v>1</v>
      </c>
      <c r="I27" s="125"/>
      <c r="J27" s="125">
        <v>1</v>
      </c>
      <c r="K27" s="125"/>
      <c r="L27" s="125">
        <v>1</v>
      </c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4" t="s">
        <v>280</v>
      </c>
      <c r="C28" s="345"/>
      <c r="D28" s="346"/>
      <c r="E28" s="347" t="s">
        <v>281</v>
      </c>
      <c r="F28" s="348"/>
      <c r="G28" s="119">
        <v>1</v>
      </c>
      <c r="H28" s="125"/>
      <c r="I28" s="125"/>
      <c r="J28" s="125">
        <v>1</v>
      </c>
      <c r="K28" s="125"/>
      <c r="L28" s="125"/>
      <c r="M28" s="125">
        <v>1</v>
      </c>
      <c r="N28" s="125"/>
      <c r="O28" s="126">
        <v>77590</v>
      </c>
      <c r="P28" s="126">
        <v>77590</v>
      </c>
      <c r="Q28" s="153"/>
      <c r="R28" s="81"/>
    </row>
    <row r="29" spans="1:18" ht="21.75" customHeight="1">
      <c r="A29" s="8">
        <v>9</v>
      </c>
      <c r="B29" s="349" t="s">
        <v>60</v>
      </c>
      <c r="C29" s="350"/>
      <c r="D29" s="351"/>
      <c r="E29" s="347" t="s">
        <v>140</v>
      </c>
      <c r="F29" s="348"/>
      <c r="G29" s="119">
        <v>2</v>
      </c>
      <c r="H29" s="125"/>
      <c r="I29" s="125"/>
      <c r="J29" s="125">
        <v>2</v>
      </c>
      <c r="K29" s="125"/>
      <c r="L29" s="125"/>
      <c r="M29" s="125">
        <v>2</v>
      </c>
      <c r="N29" s="125"/>
      <c r="O29" s="126">
        <v>16000</v>
      </c>
      <c r="P29" s="126">
        <v>16000</v>
      </c>
      <c r="Q29" s="153"/>
      <c r="R29" s="81"/>
    </row>
    <row r="30" spans="1:18" ht="16.5" customHeight="1">
      <c r="A30" s="8">
        <v>10</v>
      </c>
      <c r="B30" s="342" t="s">
        <v>282</v>
      </c>
      <c r="C30" s="342"/>
      <c r="D30" s="342"/>
      <c r="E30" s="343"/>
      <c r="F30" s="343"/>
      <c r="G30" s="118"/>
      <c r="H30" s="122">
        <v>1</v>
      </c>
      <c r="I30" s="122"/>
      <c r="J30" s="122">
        <v>1</v>
      </c>
      <c r="K30" s="122"/>
      <c r="L30" s="122">
        <v>1</v>
      </c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2" t="s">
        <v>61</v>
      </c>
      <c r="C31" s="342"/>
      <c r="D31" s="342"/>
      <c r="E31" s="343"/>
      <c r="F31" s="343"/>
      <c r="G31" s="132">
        <f>G21+G28+G29+G30</f>
        <v>5</v>
      </c>
      <c r="H31" s="132">
        <f aca="true" t="shared" si="0" ref="H31:P31">H21+H28+H29+H30</f>
        <v>3</v>
      </c>
      <c r="I31" s="132">
        <f t="shared" si="0"/>
        <v>1</v>
      </c>
      <c r="J31" s="132">
        <f t="shared" si="0"/>
        <v>7</v>
      </c>
      <c r="K31" s="132">
        <f t="shared" si="0"/>
        <v>3</v>
      </c>
      <c r="L31" s="132">
        <f t="shared" si="0"/>
        <v>2</v>
      </c>
      <c r="M31" s="132">
        <f t="shared" si="0"/>
        <v>3</v>
      </c>
      <c r="N31" s="132">
        <f t="shared" si="0"/>
        <v>0</v>
      </c>
      <c r="O31" s="132">
        <f t="shared" si="0"/>
        <v>103590</v>
      </c>
      <c r="P31" s="132">
        <f t="shared" si="0"/>
        <v>103590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&amp;L07B24950&amp;CФорма № Зведений- 1, Підрозділ: ТУ ДСА України в Закарпатській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3" t="s">
        <v>335</v>
      </c>
      <c r="B2" s="379" t="s">
        <v>283</v>
      </c>
      <c r="C2" s="315" t="s">
        <v>329</v>
      </c>
      <c r="D2" s="315" t="s">
        <v>284</v>
      </c>
      <c r="E2" s="315" t="s">
        <v>285</v>
      </c>
      <c r="F2" s="315" t="s">
        <v>243</v>
      </c>
      <c r="G2" s="333" t="s">
        <v>286</v>
      </c>
      <c r="H2" s="315" t="s">
        <v>287</v>
      </c>
      <c r="I2" s="315" t="s">
        <v>288</v>
      </c>
      <c r="J2" s="381" t="s">
        <v>289</v>
      </c>
      <c r="K2" s="382"/>
    </row>
    <row r="3" spans="1:11" s="9" customFormat="1" ht="33.75" customHeight="1">
      <c r="A3" s="384"/>
      <c r="B3" s="380"/>
      <c r="C3" s="377"/>
      <c r="D3" s="317"/>
      <c r="E3" s="317"/>
      <c r="F3" s="377"/>
      <c r="G3" s="333"/>
      <c r="H3" s="317"/>
      <c r="I3" s="317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5" t="s">
        <v>200</v>
      </c>
      <c r="B15" s="375"/>
      <c r="C15" s="375"/>
      <c r="D15" s="375"/>
      <c r="E15" s="375"/>
      <c r="F15" s="375"/>
      <c r="G15" s="375"/>
    </row>
    <row r="16" spans="1:11" s="32" customFormat="1" ht="22.5" customHeight="1">
      <c r="A16" s="363" t="s">
        <v>335</v>
      </c>
      <c r="B16" s="363" t="s">
        <v>359</v>
      </c>
      <c r="C16" s="363" t="s">
        <v>329</v>
      </c>
      <c r="D16" s="352" t="s">
        <v>291</v>
      </c>
      <c r="E16" s="352" t="s">
        <v>285</v>
      </c>
      <c r="F16" s="352" t="s">
        <v>356</v>
      </c>
      <c r="G16" s="363" t="s">
        <v>286</v>
      </c>
      <c r="H16" s="363"/>
      <c r="I16" s="374"/>
      <c r="J16" s="333" t="s">
        <v>292</v>
      </c>
      <c r="K16" s="78"/>
    </row>
    <row r="17" spans="1:11" s="32" customFormat="1" ht="22.5" customHeight="1">
      <c r="A17" s="363"/>
      <c r="B17" s="363"/>
      <c r="C17" s="363"/>
      <c r="D17" s="376"/>
      <c r="E17" s="376"/>
      <c r="F17" s="376"/>
      <c r="G17" s="315" t="s">
        <v>246</v>
      </c>
      <c r="H17" s="319" t="s">
        <v>9</v>
      </c>
      <c r="I17" s="372"/>
      <c r="J17" s="333"/>
      <c r="K17" s="78"/>
    </row>
    <row r="18" spans="1:11" s="32" customFormat="1" ht="46.5" customHeight="1">
      <c r="A18" s="363"/>
      <c r="B18" s="352"/>
      <c r="C18" s="352"/>
      <c r="D18" s="376"/>
      <c r="E18" s="376"/>
      <c r="F18" s="376"/>
      <c r="G18" s="373"/>
      <c r="H18" s="128" t="s">
        <v>366</v>
      </c>
      <c r="I18" s="116" t="s">
        <v>173</v>
      </c>
      <c r="J18" s="315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>
        <v>1</v>
      </c>
      <c r="E22" s="8"/>
      <c r="F22" s="8"/>
      <c r="G22" s="8"/>
      <c r="H22" s="8"/>
      <c r="I22" s="8"/>
      <c r="J22" s="8">
        <v>1</v>
      </c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>
        <v>3</v>
      </c>
      <c r="E24" s="8"/>
      <c r="F24" s="8"/>
      <c r="G24" s="8"/>
      <c r="H24" s="8"/>
      <c r="I24" s="8"/>
      <c r="J24" s="8">
        <v>3</v>
      </c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59</v>
      </c>
      <c r="E25" s="8"/>
      <c r="F25" s="8"/>
      <c r="G25" s="8">
        <v>2</v>
      </c>
      <c r="H25" s="8">
        <v>1</v>
      </c>
      <c r="I25" s="8"/>
      <c r="J25" s="8">
        <v>57</v>
      </c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>
        <v>4</v>
      </c>
      <c r="E28" s="8"/>
      <c r="F28" s="8"/>
      <c r="G28" s="8"/>
      <c r="H28" s="8"/>
      <c r="I28" s="8"/>
      <c r="J28" s="8">
        <v>4</v>
      </c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>
        <v>1</v>
      </c>
      <c r="E35" s="8"/>
      <c r="F35" s="8"/>
      <c r="G35" s="8"/>
      <c r="H35" s="8"/>
      <c r="I35" s="8"/>
      <c r="J35" s="8">
        <v>1</v>
      </c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68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2</v>
      </c>
      <c r="H36" s="79">
        <f t="shared" si="1"/>
        <v>1</v>
      </c>
      <c r="I36" s="79">
        <f t="shared" si="1"/>
        <v>0</v>
      </c>
      <c r="J36" s="79">
        <f t="shared" si="1"/>
        <v>66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3</v>
      </c>
      <c r="E37" s="121"/>
      <c r="F37" s="121"/>
      <c r="G37" s="121">
        <v>2</v>
      </c>
      <c r="H37" s="121">
        <v>1</v>
      </c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3</v>
      </c>
      <c r="E39" s="121"/>
      <c r="F39" s="121"/>
      <c r="G39" s="121">
        <v>2</v>
      </c>
      <c r="H39" s="121">
        <v>1</v>
      </c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&amp;L07B24950&amp;CФорма № Зведений- 1, Підрозділ: ТУ ДСА України в Закарпатській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1" t="s">
        <v>201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1:22" ht="26.25" customHeight="1">
      <c r="A2" s="393" t="s">
        <v>335</v>
      </c>
      <c r="B2" s="418" t="s">
        <v>271</v>
      </c>
      <c r="C2" s="419"/>
      <c r="D2" s="393" t="s">
        <v>170</v>
      </c>
      <c r="E2" s="393" t="s">
        <v>143</v>
      </c>
      <c r="F2" s="393" t="s">
        <v>18</v>
      </c>
      <c r="G2" s="402" t="s">
        <v>243</v>
      </c>
      <c r="H2" s="407" t="s">
        <v>346</v>
      </c>
      <c r="I2" s="408"/>
      <c r="J2" s="408"/>
      <c r="K2" s="408"/>
      <c r="L2" s="393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4"/>
      <c r="B3" s="420"/>
      <c r="C3" s="421"/>
      <c r="D3" s="413"/>
      <c r="E3" s="413"/>
      <c r="F3" s="413"/>
      <c r="G3" s="403"/>
      <c r="H3" s="393" t="s">
        <v>246</v>
      </c>
      <c r="I3" s="409" t="s">
        <v>247</v>
      </c>
      <c r="J3" s="410"/>
      <c r="K3" s="410"/>
      <c r="L3" s="394"/>
      <c r="M3" s="404" t="s">
        <v>348</v>
      </c>
      <c r="N3" s="404" t="s">
        <v>19</v>
      </c>
      <c r="O3" s="404" t="s">
        <v>349</v>
      </c>
      <c r="P3" s="404" t="s">
        <v>357</v>
      </c>
      <c r="Q3" s="404" t="s">
        <v>350</v>
      </c>
    </row>
    <row r="4" spans="1:17" ht="35.25" customHeight="1">
      <c r="A4" s="394"/>
      <c r="B4" s="420"/>
      <c r="C4" s="421"/>
      <c r="D4" s="413"/>
      <c r="E4" s="413"/>
      <c r="F4" s="413"/>
      <c r="G4" s="403"/>
      <c r="H4" s="394"/>
      <c r="I4" s="396" t="s">
        <v>351</v>
      </c>
      <c r="J4" s="398" t="s">
        <v>172</v>
      </c>
      <c r="K4" s="396" t="s">
        <v>352</v>
      </c>
      <c r="L4" s="394"/>
      <c r="M4" s="405"/>
      <c r="N4" s="405"/>
      <c r="O4" s="405"/>
      <c r="P4" s="405"/>
      <c r="Q4" s="404"/>
    </row>
    <row r="5" spans="1:17" ht="93.75" customHeight="1">
      <c r="A5" s="406"/>
      <c r="B5" s="422"/>
      <c r="C5" s="423"/>
      <c r="D5" s="414"/>
      <c r="E5" s="414"/>
      <c r="F5" s="414"/>
      <c r="G5" s="397"/>
      <c r="H5" s="394"/>
      <c r="I5" s="397"/>
      <c r="J5" s="397"/>
      <c r="K5" s="414"/>
      <c r="L5" s="406"/>
      <c r="M5" s="405"/>
      <c r="N5" s="405"/>
      <c r="O5" s="405"/>
      <c r="P5" s="405"/>
      <c r="Q5" s="404"/>
    </row>
    <row r="6" spans="1:22" s="25" customFormat="1" ht="11.25" customHeight="1">
      <c r="A6" s="24" t="s">
        <v>249</v>
      </c>
      <c r="B6" s="400" t="s">
        <v>250</v>
      </c>
      <c r="C6" s="40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1" t="s">
        <v>114</v>
      </c>
      <c r="C7" s="392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6" t="s">
        <v>167</v>
      </c>
      <c r="C8" s="386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89" t="s">
        <v>168</v>
      </c>
      <c r="C9" s="389"/>
      <c r="D9" s="109" t="s">
        <v>115</v>
      </c>
      <c r="E9" s="137">
        <v>1</v>
      </c>
      <c r="F9" s="138"/>
      <c r="G9" s="138"/>
      <c r="H9" s="138">
        <v>1</v>
      </c>
      <c r="I9" s="138">
        <v>1</v>
      </c>
      <c r="J9" s="138"/>
      <c r="K9" s="138"/>
      <c r="L9" s="138"/>
      <c r="M9" s="138"/>
      <c r="N9" s="138">
        <v>1</v>
      </c>
      <c r="O9" s="138"/>
      <c r="P9" s="138"/>
      <c r="Q9" s="138"/>
    </row>
    <row r="10" spans="1:22" ht="36.75" customHeight="1">
      <c r="A10" s="96">
        <v>4</v>
      </c>
      <c r="B10" s="387" t="s">
        <v>116</v>
      </c>
      <c r="C10" s="388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89" t="s">
        <v>118</v>
      </c>
      <c r="C11" s="389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6" t="s">
        <v>117</v>
      </c>
      <c r="C12" s="386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9" t="s">
        <v>324</v>
      </c>
      <c r="C13" s="399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5" t="s">
        <v>142</v>
      </c>
      <c r="C14" s="395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1</v>
      </c>
      <c r="I14" s="139">
        <f t="shared" si="0"/>
        <v>1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1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0" t="s">
        <v>171</v>
      </c>
      <c r="C15" s="390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5" t="s">
        <v>202</v>
      </c>
      <c r="B17" s="385"/>
      <c r="C17" s="385"/>
      <c r="D17" s="385"/>
      <c r="E17" s="385"/>
      <c r="F17" s="385"/>
      <c r="G17" s="385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N3:N5"/>
    <mergeCell ref="Q3:Q5"/>
    <mergeCell ref="L2:L5"/>
    <mergeCell ref="H2:K2"/>
    <mergeCell ref="M3:M5"/>
    <mergeCell ref="I3:K3"/>
    <mergeCell ref="I4:I5"/>
    <mergeCell ref="J4:J5"/>
    <mergeCell ref="B13:C13"/>
    <mergeCell ref="B6:C6"/>
    <mergeCell ref="G2:G5"/>
    <mergeCell ref="B7:C7"/>
    <mergeCell ref="B9:C9"/>
    <mergeCell ref="H3:H5"/>
    <mergeCell ref="B14:C14"/>
    <mergeCell ref="A17:G17"/>
    <mergeCell ref="B12:C12"/>
    <mergeCell ref="B8:C8"/>
    <mergeCell ref="B10:C10"/>
    <mergeCell ref="B11:C11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&amp;L07B24950&amp;CФорма № Зведений- 1, Підрозділ: ТУ ДСА України в Закарпатській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7">
      <selection activeCell="I32" sqref="I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26</v>
      </c>
      <c r="E4" s="118">
        <v>75</v>
      </c>
      <c r="F4" s="118">
        <v>2</v>
      </c>
      <c r="G4" s="118">
        <v>84</v>
      </c>
      <c r="H4" s="118">
        <v>83</v>
      </c>
      <c r="I4" s="118">
        <v>15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>
        <v>9</v>
      </c>
      <c r="F5" s="118">
        <v>1</v>
      </c>
      <c r="G5" s="118">
        <v>3</v>
      </c>
      <c r="H5" s="118">
        <v>1</v>
      </c>
      <c r="I5" s="118">
        <v>5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>
        <v>1</v>
      </c>
      <c r="E6" s="118">
        <v>1</v>
      </c>
      <c r="F6" s="118"/>
      <c r="G6" s="118">
        <v>2</v>
      </c>
      <c r="H6" s="118">
        <v>1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>
        <v>4</v>
      </c>
      <c r="F7" s="118">
        <v>3</v>
      </c>
      <c r="G7" s="118">
        <v>1</v>
      </c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>
        <v>2</v>
      </c>
      <c r="E12" s="118"/>
      <c r="F12" s="118"/>
      <c r="G12" s="118">
        <v>1</v>
      </c>
      <c r="H12" s="118">
        <v>1</v>
      </c>
      <c r="I12" s="118">
        <v>1</v>
      </c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>
        <v>5</v>
      </c>
      <c r="E13" s="118"/>
      <c r="F13" s="118"/>
      <c r="G13" s="118">
        <v>5</v>
      </c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>
        <v>1</v>
      </c>
      <c r="E14" s="118"/>
      <c r="F14" s="118"/>
      <c r="G14" s="118">
        <v>1</v>
      </c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2</v>
      </c>
      <c r="F15" s="118"/>
      <c r="G15" s="118">
        <v>2</v>
      </c>
      <c r="H15" s="118">
        <v>1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4</v>
      </c>
      <c r="E17" s="118">
        <v>10</v>
      </c>
      <c r="F17" s="118">
        <v>1</v>
      </c>
      <c r="G17" s="118">
        <v>8</v>
      </c>
      <c r="H17" s="118">
        <v>5</v>
      </c>
      <c r="I17" s="118">
        <v>5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39</v>
      </c>
      <c r="E18" s="132">
        <f t="shared" si="0"/>
        <v>101</v>
      </c>
      <c r="F18" s="132">
        <f t="shared" si="0"/>
        <v>7</v>
      </c>
      <c r="G18" s="132">
        <f t="shared" si="0"/>
        <v>107</v>
      </c>
      <c r="H18" s="132">
        <f t="shared" si="0"/>
        <v>92</v>
      </c>
      <c r="I18" s="132">
        <f t="shared" si="0"/>
        <v>26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>
        <v>3</v>
      </c>
      <c r="E19" s="122">
        <v>9</v>
      </c>
      <c r="F19" s="122"/>
      <c r="G19" s="122">
        <v>10</v>
      </c>
      <c r="H19" s="122">
        <v>10</v>
      </c>
      <c r="I19" s="122">
        <v>2</v>
      </c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5</v>
      </c>
      <c r="E20" s="122">
        <v>10</v>
      </c>
      <c r="F20" s="122"/>
      <c r="G20" s="122">
        <v>12</v>
      </c>
      <c r="H20" s="122">
        <v>10</v>
      </c>
      <c r="I20" s="122">
        <v>3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33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40.5" customHeight="1">
      <c r="A23" s="84"/>
      <c r="B23" s="70"/>
      <c r="C23" s="433" t="s">
        <v>391</v>
      </c>
      <c r="D23" s="434"/>
      <c r="E23" s="429"/>
      <c r="F23" s="429"/>
      <c r="G23" s="194"/>
      <c r="H23" s="430" t="s">
        <v>401</v>
      </c>
      <c r="I23" s="430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5"/>
      <c r="D24" s="195"/>
      <c r="E24" s="431" t="s">
        <v>392</v>
      </c>
      <c r="F24" s="431"/>
      <c r="G24" s="196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5"/>
      <c r="D25" s="195"/>
      <c r="E25" s="196"/>
      <c r="F25" s="196"/>
      <c r="G25" s="196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424" t="s">
        <v>394</v>
      </c>
      <c r="D26" s="425"/>
      <c r="E26" s="429"/>
      <c r="F26" s="429"/>
      <c r="G26" s="198"/>
      <c r="H26" s="437" t="s">
        <v>402</v>
      </c>
      <c r="I26" s="437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5"/>
      <c r="D27" s="195"/>
      <c r="E27" s="431" t="s">
        <v>392</v>
      </c>
      <c r="F27" s="431"/>
      <c r="G27" s="196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5"/>
      <c r="D28" s="195"/>
      <c r="E28" s="196"/>
      <c r="F28" s="196"/>
      <c r="G28" s="196"/>
      <c r="H28" s="196"/>
      <c r="I28" s="196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5"/>
      <c r="D29" s="195"/>
      <c r="E29" s="195"/>
      <c r="F29" s="195"/>
      <c r="G29" s="197"/>
      <c r="H29" s="197"/>
      <c r="I29" s="197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99" t="s">
        <v>395</v>
      </c>
      <c r="D30" s="199"/>
      <c r="E30" s="426" t="s">
        <v>403</v>
      </c>
      <c r="F30" s="426"/>
      <c r="G30" s="426"/>
      <c r="H30" s="197"/>
      <c r="I30" s="197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99" t="s">
        <v>396</v>
      </c>
      <c r="D31" s="199"/>
      <c r="E31" s="426"/>
      <c r="F31" s="426"/>
      <c r="G31" s="426"/>
      <c r="H31" s="197"/>
      <c r="I31" s="197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7" t="s">
        <v>397</v>
      </c>
      <c r="D32" s="197"/>
      <c r="E32" s="426" t="s">
        <v>404</v>
      </c>
      <c r="F32" s="426"/>
      <c r="G32" s="426"/>
      <c r="H32" s="200"/>
      <c r="I32" s="200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0"/>
      <c r="D33" s="200"/>
      <c r="E33" s="200"/>
      <c r="F33" s="200"/>
      <c r="G33" s="200"/>
      <c r="H33" s="200"/>
      <c r="I33" s="200"/>
      <c r="J33" s="30"/>
      <c r="K33" s="30"/>
    </row>
    <row r="34" spans="1:11" ht="15" customHeight="1">
      <c r="A34" s="13"/>
      <c r="B34" s="13"/>
      <c r="C34" s="427" t="s">
        <v>405</v>
      </c>
      <c r="D34" s="427"/>
      <c r="E34" s="201"/>
      <c r="F34" s="201"/>
      <c r="G34" s="201"/>
      <c r="H34" s="201"/>
      <c r="I34" s="201"/>
      <c r="J34" s="30"/>
      <c r="K34" s="30"/>
    </row>
    <row r="65" ht="12.75">
      <c r="H65" s="13"/>
    </row>
  </sheetData>
  <sheetProtection formatCells="0" formatColumns="0" formatRows="0"/>
  <mergeCells count="17">
    <mergeCell ref="M23:Q23"/>
    <mergeCell ref="H25:I25"/>
    <mergeCell ref="E26:F26"/>
    <mergeCell ref="H26:I26"/>
    <mergeCell ref="C34:D34"/>
    <mergeCell ref="A1:I1"/>
    <mergeCell ref="E23:F23"/>
    <mergeCell ref="H23:I23"/>
    <mergeCell ref="E24:F24"/>
    <mergeCell ref="H24:I24"/>
    <mergeCell ref="C23:D23"/>
    <mergeCell ref="E27:F27"/>
    <mergeCell ref="H27:I27"/>
    <mergeCell ref="C26:D26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&amp;L07B24950&amp;CФорма № Зведений- 1, Підрозділ: ТУ ДСА України в Закарпатській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2015-07-30T07:41:11Z</cp:lastPrinted>
  <dcterms:created xsi:type="dcterms:W3CDTF">2004-04-20T14:33:35Z</dcterms:created>
  <dcterms:modified xsi:type="dcterms:W3CDTF">2015-07-30T07:42:59Z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Зведений- 1_10007_2.2015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07B24950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